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75" i="1"/>
  <c r="L13" l="1"/>
  <c r="G127" l="1"/>
  <c r="H127"/>
  <c r="I127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J13"/>
  <c r="I13"/>
  <c r="H13"/>
  <c r="G13"/>
  <c r="F13"/>
  <c r="F138" l="1"/>
  <c r="L119"/>
  <c r="F119"/>
  <c r="J43"/>
  <c r="F176"/>
  <c r="L62"/>
  <c r="L195"/>
  <c r="L176"/>
  <c r="L100"/>
  <c r="L43"/>
  <c r="L157"/>
  <c r="G195"/>
  <c r="J195"/>
  <c r="I195"/>
  <c r="H195"/>
  <c r="F195"/>
  <c r="J176"/>
  <c r="H176"/>
  <c r="G176"/>
  <c r="I176"/>
  <c r="J157"/>
  <c r="I157"/>
  <c r="H157"/>
  <c r="F157"/>
  <c r="G157"/>
  <c r="J138"/>
  <c r="I138"/>
  <c r="H138"/>
  <c r="G138"/>
  <c r="L138"/>
  <c r="J119"/>
  <c r="H119"/>
  <c r="G119"/>
  <c r="I119"/>
  <c r="I100"/>
  <c r="J100"/>
  <c r="H100"/>
  <c r="F100"/>
  <c r="G100"/>
  <c r="L81"/>
  <c r="J81"/>
  <c r="I81"/>
  <c r="H81"/>
  <c r="G81"/>
  <c r="F81"/>
  <c r="H62"/>
  <c r="J62"/>
  <c r="G62"/>
  <c r="F62"/>
  <c r="I62"/>
  <c r="I43"/>
  <c r="H43"/>
  <c r="F43"/>
  <c r="G43"/>
  <c r="H24"/>
  <c r="G24"/>
  <c r="I24"/>
  <c r="F24"/>
  <c r="J24"/>
  <c r="L24"/>
  <c r="L196" l="1"/>
  <c r="J196"/>
  <c r="I196"/>
  <c r="H196"/>
  <c r="F196"/>
  <c r="G196"/>
</calcChain>
</file>

<file path=xl/sharedStrings.xml><?xml version="1.0" encoding="utf-8"?>
<sst xmlns="http://schemas.openxmlformats.org/spreadsheetml/2006/main" count="444" uniqueCount="161">
  <si>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</si>
  <si>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</si>
  <si>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</si>
  <si>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</si>
  <si>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</si>
  <si>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</si>
  <si>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</si>
  <si>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</si>
  <si>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</si>
  <si>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</si>
  <si>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</si>
  <si>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</si>
  <si>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</si>
  <si>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</si>
  <si>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</si>
  <si>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</si>
  <si>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</si>
  <si>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</si>
  <si>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</si>
  <si>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</si>
  <si>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</si>
  <si>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</si>
  <si>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</si>
  <si>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</si>
  <si>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</si>
  <si>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</si>
  <si>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</si>
  <si>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</si>
  <si>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</si>
  <si>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</si>
  <si>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</si>
  <si>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</si>
  <si>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</si>
  <si>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</si>
  <si>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</si>
  <si>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</si>
  <si>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</si>
  <si>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</si>
  <si>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</si>
  <si>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</si>
  <si>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</si>
  <si>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</si>
  <si>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</si>
  <si>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</si>
  <si>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</si>
  <si>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</si>
  <si>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</si>
  <si>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</si>
  <si>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</si>
  <si>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</si>
  <si>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</si>
  <si>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</si>
  <si>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</si>
  <si>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</si>
  <si>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</si>
  <si>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</si>
  <si>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</si>
  <si>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</si>
  <si>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</si>
  <si>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</si>
  <si>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</si>
  <si>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</si>
  <si>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</si>
  <si>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</si>
  <si>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</si>
  <si>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</si>
  <si>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</si>
  <si>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</si>
  <si>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</si>
  <si>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</si>
  <si>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</si>
  <si>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</si>
  <si>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</si>
  <si>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</si>
  <si>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</si>
  <si>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</si>
  <si>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</si>
  <si>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</si>
  <si>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</si>
  <si>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</si>
  <si>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</si>
  <si>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</si>
  <si>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</si>
  <si>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</si>
  <si>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</si>
  <si>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</si>
  <si>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</si>
  <si>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</si>
  <si>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</si>
  <si>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</si>
  <si>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</si>
  <si>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</si>
  <si>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</si>
  <si>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</si>
  <si>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</si>
  <si>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</si>
  <si>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</si>
  <si>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</si>
  <si>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</si>
  <si>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</si>
  <si>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</si>
  <si>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</si>
  <si>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</si>
  <si>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</si>
  <si>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</si>
  <si>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</si>
  <si>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</si>
  <si>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</si>
  <si>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</si>
  <si>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</si>
  <si>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</si>
  <si>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</si>
  <si>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</si>
  <si>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</si>
  <si>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</si>
  <si>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</si>
  <si>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</si>
  <si>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ПЕЧЕНЬЕ</t>
  </si>
  <si>
    <t>ТТК№473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</si>
  <si>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</si>
  <si>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</si>
  <si>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</si>
  <si>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</si>
  <si>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</si>
  <si>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</si>
  <si>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</si>
  <si>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</si>
  <si>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ТТК №5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</si>
  <si>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</si>
  <si>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</si>
  <si>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</si>
  <si>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</si>
  <si>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</si>
  <si>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</si>
  <si>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</si>
  <si>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</si>
  <si>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</si>
  <si>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</si>
  <si>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</si>
  <si>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</si>
  <si>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</si>
  <si>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</si>
  <si>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302</t>
  </si>
  <si>
    <t>ТТК № 7</t>
  </si>
  <si>
    <t>ТТК № 473</t>
  </si>
  <si>
    <t>Сок</t>
  </si>
  <si>
    <t>Кондитерское изделие</t>
  </si>
  <si>
    <t>кондитерское изделие</t>
  </si>
  <si>
    <t>МОУ СШ № 27</t>
  </si>
  <si>
    <t>ОГУРЕЦ СОЛЕНЫЙ</t>
  </si>
  <si>
    <t>Огурец соленый</t>
  </si>
  <si>
    <t>ТТК № 4</t>
  </si>
  <si>
    <t>ТТК№4</t>
  </si>
  <si>
    <t>КАПУСТА КВАШЕНАЯ С МАСЛОМ</t>
  </si>
  <si>
    <t>ТТК№179</t>
  </si>
  <si>
    <t>Помидор соленый</t>
  </si>
  <si>
    <t>ТТК №27</t>
  </si>
  <si>
    <t>ТТК №179</t>
  </si>
  <si>
    <t>ТТК №4</t>
  </si>
  <si>
    <t>ОМЛЕТ</t>
  </si>
  <si>
    <t>ТТК №72</t>
  </si>
</sst>
</file>

<file path=xl/styles.xml><?xml version="1.0" encoding="utf-8"?>
<styleSheet xmlns="http://schemas.openxmlformats.org/spreadsheetml/2006/main">
  <numFmts count="1">
    <numFmt numFmtId="164" formatCode="#,##0.00\ _₽;[Red]#,##0.00\ _₽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6">
    <xf numFmtId="0" fontId="0" fillId="0" borderId="0" xfId="0"/>
    <xf numFmtId="0" fontId="8" fillId="0" borderId="2" xfId="0" applyFont="1" applyBorder="1" applyAlignment="1" applyProtection="1">
      <alignment horizontal="right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right" vertical="top" wrapText="1"/>
      <protection locked="0"/>
    </xf>
    <xf numFmtId="2" fontId="9" fillId="2" borderId="2" xfId="0" applyNumberFormat="1" applyFont="1" applyFill="1" applyBorder="1" applyAlignment="1" applyProtection="1">
      <alignment horizontal="right" vertical="top" wrapText="1"/>
      <protection locked="0"/>
    </xf>
    <xf numFmtId="0" fontId="9" fillId="2" borderId="16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2" borderId="2" xfId="0" applyFont="1" applyFill="1" applyBorder="1" applyProtection="1">
      <protection locked="0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13" fillId="0" borderId="0" xfId="0" applyFont="1" applyAlignment="1">
      <alignment horizontal="center" vertical="top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" xfId="0" applyFont="1" applyBorder="1"/>
    <xf numFmtId="0" fontId="4" fillId="6" borderId="23" xfId="2" applyNumberFormat="1" applyFont="1" applyFill="1" applyBorder="1" applyAlignment="1" applyProtection="1">
      <alignment wrapText="1"/>
      <protection locked="0"/>
    </xf>
    <xf numFmtId="0" fontId="4" fillId="6" borderId="23" xfId="2" applyNumberFormat="1" applyFont="1" applyFill="1" applyBorder="1" applyAlignment="1" applyProtection="1">
      <alignment horizontal="center"/>
      <protection locked="0"/>
    </xf>
    <xf numFmtId="2" fontId="4" fillId="6" borderId="23" xfId="2" applyNumberFormat="1" applyFont="1" applyFill="1" applyBorder="1" applyAlignment="1" applyProtection="1">
      <alignment horizontal="center"/>
      <protection locked="0"/>
    </xf>
    <xf numFmtId="2" fontId="4" fillId="6" borderId="27" xfId="2" applyNumberFormat="1" applyFont="1" applyFill="1" applyBorder="1" applyAlignment="1" applyProtection="1">
      <alignment horizontal="center"/>
      <protection locked="0"/>
    </xf>
    <xf numFmtId="2" fontId="4" fillId="6" borderId="4" xfId="2" applyNumberFormat="1" applyFont="1" applyFill="1" applyBorder="1" applyAlignment="1" applyProtection="1">
      <alignment horizontal="center"/>
      <protection locked="0"/>
    </xf>
    <xf numFmtId="0" fontId="4" fillId="6" borderId="4" xfId="2" applyNumberFormat="1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9" fillId="5" borderId="2" xfId="2" applyFont="1" applyFill="1" applyBorder="1" applyAlignment="1" applyProtection="1">
      <alignment vertical="top" wrapText="1"/>
      <protection locked="0"/>
    </xf>
    <xf numFmtId="0" fontId="4" fillId="5" borderId="2" xfId="2" applyNumberFormat="1" applyFont="1" applyFill="1" applyBorder="1" applyAlignment="1" applyProtection="1">
      <alignment horizontal="center" vertical="top" wrapText="1"/>
      <protection locked="0"/>
    </xf>
    <xf numFmtId="2" fontId="4" fillId="5" borderId="2" xfId="2" applyNumberFormat="1" applyFont="1" applyFill="1" applyBorder="1" applyAlignment="1" applyProtection="1">
      <alignment horizontal="center" vertical="top" wrapText="1"/>
      <protection locked="0"/>
    </xf>
    <xf numFmtId="2" fontId="4" fillId="5" borderId="33" xfId="2" applyNumberFormat="1" applyFont="1" applyFill="1" applyBorder="1" applyAlignment="1" applyProtection="1">
      <alignment horizontal="center" vertical="top" wrapText="1"/>
      <protection locked="0"/>
    </xf>
    <xf numFmtId="0" fontId="4" fillId="5" borderId="2" xfId="2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4" fillId="6" borderId="24" xfId="2" applyNumberFormat="1" applyFont="1" applyFill="1" applyBorder="1" applyAlignment="1" applyProtection="1">
      <alignment wrapText="1"/>
      <protection locked="0"/>
    </xf>
    <xf numFmtId="0" fontId="4" fillId="6" borderId="24" xfId="2" applyNumberFormat="1" applyFont="1" applyFill="1" applyBorder="1" applyAlignment="1" applyProtection="1">
      <alignment horizontal="center"/>
      <protection locked="0"/>
    </xf>
    <xf numFmtId="2" fontId="4" fillId="6" borderId="24" xfId="2" applyNumberFormat="1" applyFont="1" applyFill="1" applyBorder="1" applyAlignment="1" applyProtection="1">
      <alignment horizontal="center"/>
      <protection locked="0"/>
    </xf>
    <xf numFmtId="2" fontId="4" fillId="6" borderId="28" xfId="2" applyNumberFormat="1" applyFont="1" applyFill="1" applyBorder="1" applyAlignment="1" applyProtection="1">
      <alignment horizontal="center"/>
      <protection locked="0"/>
    </xf>
    <xf numFmtId="2" fontId="4" fillId="6" borderId="2" xfId="2" applyNumberFormat="1" applyFont="1" applyFill="1" applyBorder="1" applyAlignment="1" applyProtection="1">
      <alignment horizontal="center"/>
      <protection locked="0"/>
    </xf>
    <xf numFmtId="0" fontId="4" fillId="6" borderId="2" xfId="2" applyNumberFormat="1" applyFont="1" applyFill="1" applyBorder="1" applyProtection="1">
      <protection locked="0"/>
    </xf>
    <xf numFmtId="0" fontId="4" fillId="4" borderId="4" xfId="0" applyFont="1" applyFill="1" applyBorder="1"/>
    <xf numFmtId="0" fontId="4" fillId="4" borderId="5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5" xfId="0" applyFont="1" applyBorder="1"/>
    <xf numFmtId="0" fontId="9" fillId="0" borderId="4" xfId="0" applyFont="1" applyBorder="1"/>
    <xf numFmtId="49" fontId="4" fillId="5" borderId="4" xfId="2" applyNumberFormat="1" applyFont="1" applyFill="1" applyBorder="1" applyAlignment="1" applyProtection="1">
      <alignment wrapText="1"/>
      <protection locked="0"/>
    </xf>
    <xf numFmtId="0" fontId="4" fillId="2" borderId="2" xfId="2" applyNumberFormat="1" applyFont="1" applyFill="1" applyBorder="1" applyAlignment="1" applyProtection="1">
      <alignment horizontal="center" vertical="top" wrapText="1"/>
      <protection locked="0"/>
    </xf>
    <xf numFmtId="2" fontId="4" fillId="2" borderId="2" xfId="2" applyNumberFormat="1" applyFont="1" applyFill="1" applyBorder="1" applyAlignment="1" applyProtection="1">
      <alignment horizontal="center" vertical="top" wrapText="1"/>
      <protection locked="0"/>
    </xf>
    <xf numFmtId="2" fontId="4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4" fillId="5" borderId="2" xfId="2" applyNumberFormat="1" applyFont="1" applyFill="1" applyBorder="1" applyProtection="1">
      <protection locked="0"/>
    </xf>
    <xf numFmtId="0" fontId="9" fillId="0" borderId="2" xfId="0" applyFont="1" applyBorder="1"/>
    <xf numFmtId="49" fontId="4" fillId="5" borderId="2" xfId="2" applyNumberFormat="1" applyFont="1" applyFill="1" applyBorder="1" applyAlignment="1" applyProtection="1">
      <alignment wrapText="1"/>
      <protection locked="0"/>
    </xf>
    <xf numFmtId="0" fontId="4" fillId="7" borderId="2" xfId="2" applyFont="1" applyFill="1" applyBorder="1" applyAlignment="1" applyProtection="1">
      <alignment wrapText="1"/>
      <protection locked="0"/>
    </xf>
    <xf numFmtId="0" fontId="4" fillId="7" borderId="2" xfId="2" applyFont="1" applyFill="1" applyBorder="1" applyProtection="1">
      <protection locked="0"/>
    </xf>
    <xf numFmtId="49" fontId="4" fillId="5" borderId="5" xfId="2" applyNumberFormat="1" applyFont="1" applyFill="1" applyBorder="1" applyAlignment="1" applyProtection="1">
      <alignment wrapText="1"/>
      <protection locked="0"/>
    </xf>
    <xf numFmtId="0" fontId="9" fillId="4" borderId="4" xfId="0" applyFont="1" applyFill="1" applyBorder="1"/>
    <xf numFmtId="0" fontId="9" fillId="3" borderId="1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2" fontId="9" fillId="3" borderId="3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2" fontId="4" fillId="6" borderId="30" xfId="2" applyNumberFormat="1" applyFont="1" applyFill="1" applyBorder="1" applyAlignment="1" applyProtection="1">
      <alignment horizontal="center"/>
      <protection locked="0"/>
    </xf>
    <xf numFmtId="0" fontId="4" fillId="6" borderId="23" xfId="2" applyNumberFormat="1" applyFont="1" applyFill="1" applyBorder="1" applyProtection="1">
      <protection locked="0"/>
    </xf>
    <xf numFmtId="0" fontId="4" fillId="5" borderId="34" xfId="2" applyFont="1" applyFill="1" applyBorder="1" applyAlignment="1" applyProtection="1">
      <alignment horizontal="center" vertical="top" wrapText="1"/>
      <protection locked="0"/>
    </xf>
    <xf numFmtId="2" fontId="4" fillId="6" borderId="31" xfId="2" applyNumberFormat="1" applyFont="1" applyFill="1" applyBorder="1" applyAlignment="1" applyProtection="1">
      <alignment horizontal="center"/>
      <protection locked="0"/>
    </xf>
    <xf numFmtId="0" fontId="4" fillId="6" borderId="35" xfId="2" applyNumberFormat="1" applyFont="1" applyFill="1" applyBorder="1" applyProtection="1">
      <protection locked="0"/>
    </xf>
    <xf numFmtId="0" fontId="9" fillId="4" borderId="5" xfId="0" applyFont="1" applyFill="1" applyBorder="1" applyProtection="1">
      <protection locked="0"/>
    </xf>
    <xf numFmtId="0" fontId="9" fillId="0" borderId="4" xfId="0" applyFont="1" applyBorder="1" applyAlignment="1">
      <alignment horizontal="center"/>
    </xf>
    <xf numFmtId="0" fontId="9" fillId="5" borderId="5" xfId="0" applyFont="1" applyFill="1" applyBorder="1" applyAlignment="1" applyProtection="1">
      <alignment wrapText="1"/>
      <protection locked="0"/>
    </xf>
    <xf numFmtId="1" fontId="9" fillId="5" borderId="5" xfId="0" applyNumberFormat="1" applyFont="1" applyFill="1" applyBorder="1" applyProtection="1">
      <protection locked="0"/>
    </xf>
    <xf numFmtId="164" fontId="9" fillId="5" borderId="5" xfId="0" applyNumberFormat="1" applyFont="1" applyFill="1" applyBorder="1" applyProtection="1">
      <protection locked="0"/>
    </xf>
    <xf numFmtId="164" fontId="9" fillId="5" borderId="22" xfId="0" applyNumberFormat="1" applyFont="1" applyFill="1" applyBorder="1" applyProtection="1">
      <protection locked="0"/>
    </xf>
    <xf numFmtId="2" fontId="9" fillId="5" borderId="5" xfId="0" applyNumberFormat="1" applyFont="1" applyFill="1" applyBorder="1" applyProtection="1">
      <protection locked="0"/>
    </xf>
    <xf numFmtId="0" fontId="9" fillId="5" borderId="5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1" fontId="9" fillId="5" borderId="2" xfId="0" applyNumberFormat="1" applyFont="1" applyFill="1" applyBorder="1" applyProtection="1">
      <protection locked="0"/>
    </xf>
    <xf numFmtId="2" fontId="9" fillId="5" borderId="2" xfId="0" applyNumberFormat="1" applyFont="1" applyFill="1" applyBorder="1" applyProtection="1">
      <protection locked="0"/>
    </xf>
    <xf numFmtId="2" fontId="9" fillId="5" borderId="16" xfId="0" applyNumberFormat="1" applyFont="1" applyFill="1" applyBorder="1" applyProtection="1">
      <protection locked="0"/>
    </xf>
    <xf numFmtId="0" fontId="9" fillId="5" borderId="2" xfId="0" applyFont="1" applyFill="1" applyBorder="1" applyProtection="1">
      <protection locked="0"/>
    </xf>
    <xf numFmtId="0" fontId="9" fillId="3" borderId="2" xfId="0" applyFont="1" applyFill="1" applyBorder="1" applyAlignment="1">
      <alignment horizontal="center"/>
    </xf>
    <xf numFmtId="2" fontId="4" fillId="6" borderId="23" xfId="2" applyNumberFormat="1" applyFont="1" applyFill="1" applyBorder="1" applyProtection="1">
      <protection locked="0"/>
    </xf>
    <xf numFmtId="2" fontId="4" fillId="6" borderId="24" xfId="2" applyNumberFormat="1" applyFont="1" applyFill="1" applyBorder="1" applyProtection="1">
      <protection locked="0"/>
    </xf>
    <xf numFmtId="2" fontId="4" fillId="6" borderId="38" xfId="2" applyNumberFormat="1" applyFont="1" applyFill="1" applyBorder="1" applyAlignment="1" applyProtection="1">
      <alignment horizontal="center"/>
      <protection locked="0"/>
    </xf>
    <xf numFmtId="2" fontId="4" fillId="6" borderId="36" xfId="2" applyNumberFormat="1" applyFont="1" applyFill="1" applyBorder="1" applyAlignment="1" applyProtection="1">
      <alignment horizontal="center"/>
      <protection locked="0"/>
    </xf>
    <xf numFmtId="2" fontId="4" fillId="5" borderId="25" xfId="2" applyNumberFormat="1" applyFont="1" applyFill="1" applyBorder="1" applyAlignment="1" applyProtection="1">
      <alignment horizontal="center" vertical="top" wrapText="1"/>
      <protection locked="0"/>
    </xf>
    <xf numFmtId="0" fontId="9" fillId="5" borderId="34" xfId="2" applyFont="1" applyFill="1" applyBorder="1" applyAlignment="1" applyProtection="1">
      <alignment horizontal="center" vertical="top" wrapText="1"/>
      <protection locked="0"/>
    </xf>
    <xf numFmtId="2" fontId="4" fillId="6" borderId="35" xfId="2" applyNumberFormat="1" applyFont="1" applyFill="1" applyBorder="1" applyAlignment="1" applyProtection="1">
      <alignment horizontal="center"/>
      <protection locked="0"/>
    </xf>
    <xf numFmtId="2" fontId="4" fillId="6" borderId="37" xfId="2" applyNumberFormat="1" applyFont="1" applyFill="1" applyBorder="1" applyAlignment="1" applyProtection="1">
      <alignment horizontal="center"/>
      <protection locked="0"/>
    </xf>
    <xf numFmtId="0" fontId="9" fillId="5" borderId="2" xfId="2" applyFont="1" applyFill="1" applyBorder="1" applyAlignment="1" applyProtection="1">
      <alignment horizontal="center" vertical="top" wrapText="1"/>
      <protection locked="0"/>
    </xf>
    <xf numFmtId="2" fontId="9" fillId="5" borderId="22" xfId="0" applyNumberFormat="1" applyFont="1" applyFill="1" applyBorder="1" applyProtection="1">
      <protection locked="0"/>
    </xf>
    <xf numFmtId="0" fontId="4" fillId="6" borderId="24" xfId="2" applyNumberFormat="1" applyFont="1" applyFill="1" applyBorder="1" applyProtection="1">
      <protection locked="0"/>
    </xf>
    <xf numFmtId="0" fontId="4" fillId="6" borderId="26" xfId="2" applyNumberFormat="1" applyFont="1" applyFill="1" applyBorder="1" applyAlignment="1" applyProtection="1">
      <alignment horizontal="center"/>
      <protection locked="0"/>
    </xf>
    <xf numFmtId="2" fontId="4" fillId="6" borderId="26" xfId="2" applyNumberFormat="1" applyFont="1" applyFill="1" applyBorder="1" applyAlignment="1" applyProtection="1">
      <alignment horizontal="center"/>
      <protection locked="0"/>
    </xf>
    <xf numFmtId="2" fontId="4" fillId="6" borderId="29" xfId="2" applyNumberFormat="1" applyFont="1" applyFill="1" applyBorder="1" applyAlignment="1" applyProtection="1">
      <alignment horizontal="center"/>
      <protection locked="0"/>
    </xf>
    <xf numFmtId="2" fontId="4" fillId="6" borderId="32" xfId="2" applyNumberFormat="1" applyFont="1" applyFill="1" applyBorder="1" applyAlignment="1" applyProtection="1">
      <alignment horizontal="center"/>
      <protection locked="0"/>
    </xf>
    <xf numFmtId="0" fontId="4" fillId="6" borderId="26" xfId="2" applyNumberFormat="1" applyFont="1" applyFill="1" applyBorder="1" applyProtection="1">
      <protection locked="0"/>
    </xf>
    <xf numFmtId="0" fontId="4" fillId="2" borderId="2" xfId="2" applyFont="1" applyFill="1" applyBorder="1" applyAlignment="1" applyProtection="1">
      <alignment horizontal="center" vertical="top" wrapText="1"/>
      <protection locked="0"/>
    </xf>
    <xf numFmtId="49" fontId="4" fillId="5" borderId="1" xfId="2" applyNumberFormat="1" applyFont="1" applyFill="1" applyBorder="1" applyAlignment="1" applyProtection="1">
      <alignment wrapText="1"/>
      <protection locked="0"/>
    </xf>
    <xf numFmtId="0" fontId="4" fillId="2" borderId="1" xfId="2" applyNumberFormat="1" applyFont="1" applyFill="1" applyBorder="1" applyAlignment="1" applyProtection="1">
      <alignment horizontal="center" vertical="top" wrapText="1"/>
      <protection locked="0"/>
    </xf>
    <xf numFmtId="2" fontId="4" fillId="2" borderId="1" xfId="2" applyNumberFormat="1" applyFont="1" applyFill="1" applyBorder="1" applyAlignment="1" applyProtection="1">
      <alignment horizontal="center" vertical="top" wrapText="1"/>
      <protection locked="0"/>
    </xf>
    <xf numFmtId="49" fontId="4" fillId="5" borderId="1" xfId="2" applyNumberFormat="1" applyFont="1" applyFill="1" applyBorder="1" applyProtection="1">
      <protection locked="0"/>
    </xf>
    <xf numFmtId="2" fontId="4" fillId="6" borderId="40" xfId="2" applyNumberFormat="1" applyFont="1" applyFill="1" applyBorder="1" applyAlignment="1" applyProtection="1">
      <alignment horizontal="center"/>
      <protection locked="0"/>
    </xf>
    <xf numFmtId="2" fontId="4" fillId="6" borderId="41" xfId="2" applyNumberFormat="1" applyFont="1" applyFill="1" applyBorder="1" applyAlignment="1" applyProtection="1">
      <alignment horizontal="center"/>
      <protection locked="0"/>
    </xf>
    <xf numFmtId="1" fontId="9" fillId="5" borderId="4" xfId="0" applyNumberFormat="1" applyFont="1" applyFill="1" applyBorder="1" applyProtection="1">
      <protection locked="0"/>
    </xf>
    <xf numFmtId="164" fontId="9" fillId="5" borderId="2" xfId="0" applyNumberFormat="1" applyFont="1" applyFill="1" applyBorder="1" applyProtection="1">
      <protection locked="0"/>
    </xf>
    <xf numFmtId="0" fontId="4" fillId="5" borderId="1" xfId="2" applyFont="1" applyFill="1" applyBorder="1" applyAlignment="1" applyProtection="1">
      <alignment vertical="top" wrapText="1"/>
      <protection locked="0"/>
    </xf>
    <xf numFmtId="0" fontId="4" fillId="5" borderId="1" xfId="2" applyFont="1" applyFill="1" applyBorder="1" applyAlignment="1" applyProtection="1">
      <alignment horizontal="center" vertical="top" wrapText="1"/>
      <protection locked="0"/>
    </xf>
    <xf numFmtId="2" fontId="4" fillId="5" borderId="1" xfId="2" applyNumberFormat="1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horizontal="left" vertical="top" wrapText="1"/>
      <protection locked="0"/>
    </xf>
    <xf numFmtId="0" fontId="4" fillId="5" borderId="2" xfId="2" applyFont="1" applyFill="1" applyBorder="1" applyAlignment="1" applyProtection="1">
      <alignment vertical="top" wrapText="1"/>
      <protection locked="0"/>
    </xf>
    <xf numFmtId="0" fontId="4" fillId="5" borderId="5" xfId="0" applyFont="1" applyFill="1" applyBorder="1" applyAlignment="1" applyProtection="1">
      <alignment wrapText="1"/>
      <protection locked="0"/>
    </xf>
    <xf numFmtId="1" fontId="4" fillId="5" borderId="5" xfId="0" applyNumberFormat="1" applyFont="1" applyFill="1" applyBorder="1" applyProtection="1">
      <protection locked="0"/>
    </xf>
    <xf numFmtId="2" fontId="4" fillId="5" borderId="5" xfId="0" applyNumberFormat="1" applyFont="1" applyFill="1" applyBorder="1" applyProtection="1">
      <protection locked="0"/>
    </xf>
    <xf numFmtId="2" fontId="4" fillId="5" borderId="22" xfId="0" applyNumberFormat="1" applyFont="1" applyFill="1" applyBorder="1" applyProtection="1">
      <protection locked="0"/>
    </xf>
    <xf numFmtId="0" fontId="4" fillId="5" borderId="5" xfId="0" applyFont="1" applyFill="1" applyBorder="1" applyProtection="1">
      <protection locked="0"/>
    </xf>
    <xf numFmtId="0" fontId="4" fillId="5" borderId="2" xfId="0" applyFont="1" applyFill="1" applyBorder="1" applyAlignment="1" applyProtection="1">
      <alignment wrapText="1"/>
      <protection locked="0"/>
    </xf>
    <xf numFmtId="1" fontId="4" fillId="5" borderId="2" xfId="0" applyNumberFormat="1" applyFont="1" applyFill="1" applyBorder="1" applyProtection="1">
      <protection locked="0"/>
    </xf>
    <xf numFmtId="2" fontId="4" fillId="5" borderId="2" xfId="0" applyNumberFormat="1" applyFont="1" applyFill="1" applyBorder="1" applyProtection="1">
      <protection locked="0"/>
    </xf>
    <xf numFmtId="2" fontId="4" fillId="5" borderId="16" xfId="0" applyNumberFormat="1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9" fillId="5" borderId="1" xfId="2" applyFont="1" applyFill="1" applyBorder="1" applyAlignment="1" applyProtection="1">
      <alignment vertical="top" wrapText="1"/>
      <protection locked="0"/>
    </xf>
    <xf numFmtId="0" fontId="4" fillId="6" borderId="39" xfId="2" applyNumberFormat="1" applyFont="1" applyFill="1" applyBorder="1" applyProtection="1">
      <protection locked="0"/>
    </xf>
    <xf numFmtId="164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2" xfId="2" applyFont="1" applyFill="1" applyBorder="1" applyAlignment="1" applyProtection="1">
      <alignment vertical="top" wrapText="1"/>
      <protection locked="0"/>
    </xf>
    <xf numFmtId="49" fontId="4" fillId="5" borderId="5" xfId="2" applyNumberFormat="1" applyFont="1" applyFill="1" applyBorder="1" applyProtection="1">
      <protection locked="0"/>
    </xf>
    <xf numFmtId="0" fontId="9" fillId="0" borderId="9" xfId="0" applyFont="1" applyBorder="1"/>
    <xf numFmtId="0" fontId="9" fillId="0" borderId="10" xfId="0" applyFont="1" applyBorder="1"/>
    <xf numFmtId="1" fontId="9" fillId="0" borderId="10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3" fillId="2" borderId="2" xfId="0" applyFont="1" applyFill="1" applyBorder="1" applyProtection="1">
      <protection locked="0"/>
    </xf>
    <xf numFmtId="49" fontId="2" fillId="5" borderId="2" xfId="2" applyNumberFormat="1" applyFont="1" applyFill="1" applyBorder="1" applyAlignment="1" applyProtection="1">
      <alignment wrapText="1"/>
      <protection locked="0"/>
    </xf>
    <xf numFmtId="49" fontId="2" fillId="5" borderId="2" xfId="2" applyNumberFormat="1" applyFont="1" applyFill="1" applyBorder="1" applyProtection="1">
      <protection locked="0"/>
    </xf>
    <xf numFmtId="0" fontId="2" fillId="2" borderId="2" xfId="2" applyFont="1" applyFill="1" applyBorder="1" applyAlignment="1" applyProtection="1">
      <alignment vertical="top" wrapText="1"/>
      <protection locked="0"/>
    </xf>
    <xf numFmtId="0" fontId="2" fillId="2" borderId="2" xfId="2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wrapText="1"/>
      <protection locked="0"/>
    </xf>
    <xf numFmtId="0" fontId="2" fillId="5" borderId="5" xfId="0" applyFont="1" applyFill="1" applyBorder="1" applyProtection="1">
      <protection locked="0"/>
    </xf>
    <xf numFmtId="0" fontId="16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" fillId="6" borderId="24" xfId="2" applyNumberFormat="1" applyFont="1" applyFill="1" applyBorder="1" applyAlignment="1" applyProtection="1">
      <alignment wrapText="1"/>
      <protection locked="0"/>
    </xf>
    <xf numFmtId="0" fontId="1" fillId="6" borderId="24" xfId="2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tabSelected="1" zoomScaleNormal="100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K83" sqref="K83"/>
    </sheetView>
  </sheetViews>
  <sheetFormatPr defaultRowHeight="12.75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>
      <c r="A1" s="7" t="s">
        <v>7</v>
      </c>
      <c r="C1" s="161" t="s">
        <v>148</v>
      </c>
      <c r="D1" s="162"/>
      <c r="E1" s="162"/>
      <c r="F1" s="6" t="s">
        <v>16</v>
      </c>
      <c r="G1" s="8" t="s">
        <v>17</v>
      </c>
      <c r="H1" s="163" t="s">
        <v>52</v>
      </c>
      <c r="I1" s="163"/>
      <c r="J1" s="163"/>
      <c r="K1" s="163"/>
    </row>
    <row r="2" spans="1:12" ht="18.75">
      <c r="A2" s="9" t="s">
        <v>6</v>
      </c>
      <c r="C2" s="8"/>
      <c r="G2" s="8" t="s">
        <v>18</v>
      </c>
      <c r="H2" s="163" t="s">
        <v>53</v>
      </c>
      <c r="I2" s="163"/>
      <c r="J2" s="163"/>
      <c r="K2" s="163"/>
    </row>
    <row r="3" spans="1:12" ht="17.25" customHeight="1">
      <c r="A3" s="10" t="s">
        <v>8</v>
      </c>
      <c r="C3" s="8"/>
      <c r="D3" s="11"/>
      <c r="E3" s="12" t="s">
        <v>9</v>
      </c>
      <c r="G3" s="8" t="s">
        <v>19</v>
      </c>
      <c r="H3" s="13">
        <v>12</v>
      </c>
      <c r="I3" s="13">
        <v>1</v>
      </c>
      <c r="J3" s="14">
        <v>2026</v>
      </c>
      <c r="K3" s="15"/>
    </row>
    <row r="4" spans="1:12">
      <c r="C4" s="8"/>
      <c r="D4" s="10"/>
      <c r="H4" s="16" t="s">
        <v>36</v>
      </c>
      <c r="I4" s="16" t="s">
        <v>37</v>
      </c>
      <c r="J4" s="16" t="s">
        <v>38</v>
      </c>
    </row>
    <row r="5" spans="1:12" ht="34.5" thickBot="1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5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5">
      <c r="A7" s="32"/>
      <c r="B7" s="33"/>
      <c r="C7" s="34"/>
      <c r="D7" s="35" t="s">
        <v>21</v>
      </c>
      <c r="E7" s="36" t="s">
        <v>112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113</v>
      </c>
      <c r="L7" s="41"/>
    </row>
    <row r="8" spans="1:12" ht="15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5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124.66</v>
      </c>
    </row>
    <row r="10" spans="1:12" ht="15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5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5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5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>SUM(G6:G12)</f>
        <v>15.93</v>
      </c>
      <c r="H13" s="58">
        <f>SUM(H6:H12)</f>
        <v>16.38</v>
      </c>
      <c r="I13" s="58">
        <f>SUM(I6:I12)</f>
        <v>83.16</v>
      </c>
      <c r="J13" s="58">
        <f>SUM(J6:J12)</f>
        <v>543.48</v>
      </c>
      <c r="K13" s="59"/>
      <c r="L13" s="57">
        <f>SUM(L6:L12)</f>
        <v>124.66</v>
      </c>
    </row>
    <row r="14" spans="1:12" ht="15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5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5">
      <c r="A16" s="32"/>
      <c r="B16" s="33"/>
      <c r="C16" s="34"/>
      <c r="D16" s="69" t="s">
        <v>28</v>
      </c>
      <c r="E16" s="70" t="s">
        <v>114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115</v>
      </c>
      <c r="L16" s="41"/>
    </row>
    <row r="17" spans="1:12" ht="15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5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116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5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5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124.66</v>
      </c>
    </row>
    <row r="21" spans="1:12" ht="15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5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5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>SUM(G14:G22)</f>
        <v>26.84</v>
      </c>
      <c r="H23" s="58">
        <f>SUM(H14:H22)</f>
        <v>28.69</v>
      </c>
      <c r="I23" s="58">
        <f>SUM(I14:I22)</f>
        <v>98.59</v>
      </c>
      <c r="J23" s="58">
        <f>SUM(J14:J22)</f>
        <v>761.06999999999994</v>
      </c>
      <c r="K23" s="59"/>
      <c r="L23" s="57">
        <f>SUM(L14:L22)</f>
        <v>124.66</v>
      </c>
    </row>
    <row r="24" spans="1:12" ht="15.75" thickBot="1">
      <c r="A24" s="75">
        <f>A6</f>
        <v>1</v>
      </c>
      <c r="B24" s="76">
        <f>B6</f>
        <v>1</v>
      </c>
      <c r="C24" s="158" t="s">
        <v>4</v>
      </c>
      <c r="D24" s="159"/>
      <c r="E24" s="77"/>
      <c r="F24" s="78">
        <f>F13+F23</f>
        <v>1300</v>
      </c>
      <c r="G24" s="79">
        <f>G13+G23</f>
        <v>42.769999999999996</v>
      </c>
      <c r="H24" s="79">
        <f>H13+H23</f>
        <v>45.07</v>
      </c>
      <c r="I24" s="79">
        <f>I13+I23</f>
        <v>181.75</v>
      </c>
      <c r="J24" s="79">
        <f>J13+J23</f>
        <v>1304.55</v>
      </c>
      <c r="K24" s="78"/>
      <c r="L24" s="78">
        <f>L13+L23</f>
        <v>249.32</v>
      </c>
    </row>
    <row r="25" spans="1:12" ht="15">
      <c r="A25" s="80">
        <v>1</v>
      </c>
      <c r="B25" s="33">
        <v>2</v>
      </c>
      <c r="C25" s="23" t="s">
        <v>20</v>
      </c>
      <c r="D25" s="81" t="s">
        <v>21</v>
      </c>
      <c r="E25" s="25" t="s">
        <v>114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115</v>
      </c>
      <c r="L25" s="31"/>
    </row>
    <row r="26" spans="1:12" ht="15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5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5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124.66</v>
      </c>
    </row>
    <row r="29" spans="1:12" ht="15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5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5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5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>SUM(G25:G31)</f>
        <v>19.75</v>
      </c>
      <c r="H32" s="58">
        <f>SUM(H25:H31)</f>
        <v>16.799999999999997</v>
      </c>
      <c r="I32" s="58">
        <f>SUM(I25:I31)</f>
        <v>74.58</v>
      </c>
      <c r="J32" s="58">
        <f>SUM(J25:J31)</f>
        <v>529.03000000000009</v>
      </c>
      <c r="K32" s="59"/>
      <c r="L32" s="57">
        <f>SUM(L25:L31)</f>
        <v>124.66</v>
      </c>
    </row>
    <row r="33" spans="1:13" ht="15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149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152</v>
      </c>
      <c r="L33" s="41"/>
    </row>
    <row r="34" spans="1:13" ht="15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5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5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5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5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5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5">
      <c r="A40" s="80"/>
      <c r="B40" s="33"/>
      <c r="C40" s="34"/>
      <c r="D40" s="74" t="s">
        <v>146</v>
      </c>
      <c r="E40" s="2" t="s">
        <v>117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118</v>
      </c>
      <c r="L40" s="3">
        <v>124.66</v>
      </c>
      <c r="M40" s="6"/>
    </row>
    <row r="41" spans="1:13" ht="15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5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>SUM(G33:G41)</f>
        <v>24.7</v>
      </c>
      <c r="H42" s="58">
        <f>SUM(H33:H41)</f>
        <v>23.290000000000003</v>
      </c>
      <c r="I42" s="58">
        <f>SUM(I33:I41)</f>
        <v>101.94999999999999</v>
      </c>
      <c r="J42" s="58">
        <f>SUM(J33:J41)</f>
        <v>719.09</v>
      </c>
      <c r="K42" s="59"/>
      <c r="L42" s="57">
        <f>SUM(L33:L41)</f>
        <v>124.66</v>
      </c>
    </row>
    <row r="43" spans="1:13" ht="15.75" customHeight="1" thickBot="1">
      <c r="A43" s="100">
        <f>A25</f>
        <v>1</v>
      </c>
      <c r="B43" s="100">
        <f>B25</f>
        <v>2</v>
      </c>
      <c r="C43" s="158" t="s">
        <v>4</v>
      </c>
      <c r="D43" s="159"/>
      <c r="E43" s="77"/>
      <c r="F43" s="78">
        <f>F32+F42</f>
        <v>1250</v>
      </c>
      <c r="G43" s="79">
        <f>G32+G42</f>
        <v>44.45</v>
      </c>
      <c r="H43" s="79">
        <f>H32+H42</f>
        <v>40.090000000000003</v>
      </c>
      <c r="I43" s="79">
        <f>I32+I42</f>
        <v>176.52999999999997</v>
      </c>
      <c r="J43" s="79">
        <f>J32+J42</f>
        <v>1248.1200000000001</v>
      </c>
      <c r="K43" s="78"/>
      <c r="L43" s="78">
        <f>L32+L42</f>
        <v>249.32</v>
      </c>
    </row>
    <row r="44" spans="1:13" ht="15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100</v>
      </c>
      <c r="L44" s="31"/>
    </row>
    <row r="45" spans="1:13" ht="15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5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80</v>
      </c>
      <c r="L46" s="41"/>
    </row>
    <row r="47" spans="1:13" ht="15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77</v>
      </c>
      <c r="L47" s="41"/>
    </row>
    <row r="48" spans="1:13" ht="15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5">
      <c r="A49" s="32"/>
      <c r="B49" s="33"/>
      <c r="C49" s="34"/>
      <c r="D49" s="87" t="s">
        <v>26</v>
      </c>
      <c r="E49" s="2" t="s">
        <v>150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151</v>
      </c>
      <c r="L49" s="41">
        <v>124.66</v>
      </c>
    </row>
    <row r="50" spans="1:12" ht="15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5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>SUM(G44:G50)</f>
        <v>12.73</v>
      </c>
      <c r="H51" s="58">
        <f>SUM(H44:H50)</f>
        <v>9</v>
      </c>
      <c r="I51" s="58">
        <f>SUM(I44:I50)</f>
        <v>68.05</v>
      </c>
      <c r="J51" s="58">
        <f>SUM(J44:J50)</f>
        <v>413.03</v>
      </c>
      <c r="K51" s="59"/>
      <c r="L51" s="57">
        <f>SUM(L44:L50)</f>
        <v>124.66</v>
      </c>
    </row>
    <row r="52" spans="1:12" ht="15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153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154</v>
      </c>
      <c r="L52" s="41"/>
    </row>
    <row r="53" spans="1:12" ht="15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5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119</v>
      </c>
      <c r="L54" s="41"/>
    </row>
    <row r="55" spans="1:12" ht="15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5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5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5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124.66</v>
      </c>
    </row>
    <row r="59" spans="1:12" ht="15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5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5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>SUM(G52:G60)</f>
        <v>22.48</v>
      </c>
      <c r="H61" s="58">
        <f>SUM(H52:H60)</f>
        <v>26.72</v>
      </c>
      <c r="I61" s="58">
        <f>SUM(I52:I60)</f>
        <v>97.85</v>
      </c>
      <c r="J61" s="58">
        <f>SUM(J52:J60)</f>
        <v>723.92000000000007</v>
      </c>
      <c r="K61" s="59"/>
      <c r="L61" s="57">
        <f>SUM(L52:L60)</f>
        <v>124.66</v>
      </c>
    </row>
    <row r="62" spans="1:12" ht="15.75" customHeight="1" thickBot="1">
      <c r="A62" s="75">
        <f>A44</f>
        <v>1</v>
      </c>
      <c r="B62" s="76">
        <f>B44</f>
        <v>3</v>
      </c>
      <c r="C62" s="158" t="s">
        <v>4</v>
      </c>
      <c r="D62" s="159"/>
      <c r="E62" s="77"/>
      <c r="F62" s="78">
        <f>F51+F61</f>
        <v>1230</v>
      </c>
      <c r="G62" s="79">
        <f>G51+G61</f>
        <v>35.21</v>
      </c>
      <c r="H62" s="79">
        <f>H51+H61</f>
        <v>35.72</v>
      </c>
      <c r="I62" s="79">
        <f>I51+I61</f>
        <v>165.89999999999998</v>
      </c>
      <c r="J62" s="79">
        <f>J51+J61</f>
        <v>1136.95</v>
      </c>
      <c r="K62" s="78"/>
      <c r="L62" s="78">
        <f>L51+L61</f>
        <v>249.32</v>
      </c>
    </row>
    <row r="63" spans="1:12" ht="15">
      <c r="A63" s="21">
        <v>1</v>
      </c>
      <c r="B63" s="22">
        <v>4</v>
      </c>
      <c r="C63" s="23" t="s">
        <v>20</v>
      </c>
      <c r="D63" s="81" t="s">
        <v>21</v>
      </c>
      <c r="E63" s="25" t="s">
        <v>120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96</v>
      </c>
      <c r="L63" s="31"/>
    </row>
    <row r="64" spans="1:12" ht="15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5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76</v>
      </c>
      <c r="L65" s="41"/>
    </row>
    <row r="66" spans="1:12" ht="15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77</v>
      </c>
      <c r="L66" s="41"/>
    </row>
    <row r="67" spans="1:12" ht="15">
      <c r="A67" s="32"/>
      <c r="B67" s="33"/>
      <c r="C67" s="34"/>
      <c r="D67" s="74" t="s">
        <v>24</v>
      </c>
      <c r="E67" s="36" t="s">
        <v>121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123</v>
      </c>
      <c r="L67" s="41"/>
    </row>
    <row r="68" spans="1:12" ht="15">
      <c r="A68" s="32"/>
      <c r="B68" s="33"/>
      <c r="C68" s="34"/>
      <c r="D68" s="87" t="s">
        <v>147</v>
      </c>
      <c r="E68" s="43" t="s">
        <v>122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124</v>
      </c>
      <c r="L68" s="41">
        <v>124.66</v>
      </c>
    </row>
    <row r="69" spans="1:12" ht="15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5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>SUM(G63:G69)</f>
        <v>15.149999999999999</v>
      </c>
      <c r="H70" s="58">
        <f>SUM(H63:H69)</f>
        <v>16.3</v>
      </c>
      <c r="I70" s="58">
        <f>SUM(I63:I69)</f>
        <v>85.72999999999999</v>
      </c>
      <c r="J70" s="58">
        <f>SUM(J63:J69)</f>
        <v>554.49</v>
      </c>
      <c r="K70" s="59"/>
      <c r="L70" s="57">
        <f>SUM(L63:L69)</f>
        <v>124.66</v>
      </c>
    </row>
    <row r="71" spans="1:12" ht="15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72</v>
      </c>
      <c r="L71" s="41"/>
    </row>
    <row r="72" spans="1:12" ht="15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5">
      <c r="A73" s="32"/>
      <c r="B73" s="33"/>
      <c r="C73" s="34"/>
      <c r="D73" s="69" t="s">
        <v>28</v>
      </c>
      <c r="E73" s="95" t="s">
        <v>125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126</v>
      </c>
      <c r="L73" s="41"/>
    </row>
    <row r="74" spans="1:12" ht="15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5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5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5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124.66</v>
      </c>
    </row>
    <row r="78" spans="1:12" ht="15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5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5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>SUM(G71:G79)</f>
        <v>24.950000000000003</v>
      </c>
      <c r="H80" s="58">
        <f>SUM(H71:H79)</f>
        <v>25.390000000000004</v>
      </c>
      <c r="I80" s="58">
        <f>SUM(I71:I79)</f>
        <v>101.82</v>
      </c>
      <c r="J80" s="58">
        <f>SUM(J71:J79)</f>
        <v>736.86</v>
      </c>
      <c r="K80" s="59"/>
      <c r="L80" s="57">
        <f>SUM(L71:L79)</f>
        <v>124.66</v>
      </c>
    </row>
    <row r="81" spans="1:12" ht="15.75" customHeight="1" thickBot="1">
      <c r="A81" s="75">
        <f>A63</f>
        <v>1</v>
      </c>
      <c r="B81" s="76">
        <f>B63</f>
        <v>4</v>
      </c>
      <c r="C81" s="158" t="s">
        <v>4</v>
      </c>
      <c r="D81" s="159"/>
      <c r="E81" s="77"/>
      <c r="F81" s="78">
        <f>F70+F80</f>
        <v>1440</v>
      </c>
      <c r="G81" s="79">
        <f>G70+G80</f>
        <v>40.1</v>
      </c>
      <c r="H81" s="79">
        <f>H70+H80</f>
        <v>41.690000000000005</v>
      </c>
      <c r="I81" s="79">
        <f>I70+I80</f>
        <v>187.54999999999998</v>
      </c>
      <c r="J81" s="79">
        <f>J70+J80</f>
        <v>1291.3499999999999</v>
      </c>
      <c r="K81" s="78"/>
      <c r="L81" s="78">
        <f>L70+L80</f>
        <v>249.32</v>
      </c>
    </row>
    <row r="82" spans="1:12" ht="15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75</v>
      </c>
      <c r="L82" s="31"/>
    </row>
    <row r="83" spans="1:12" ht="15">
      <c r="A83" s="32"/>
      <c r="B83" s="33"/>
      <c r="C83" s="34"/>
      <c r="D83" s="63" t="s">
        <v>21</v>
      </c>
      <c r="E83" s="164" t="s">
        <v>159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65" t="s">
        <v>160</v>
      </c>
      <c r="L83" s="41"/>
    </row>
    <row r="84" spans="1:12" ht="15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84</v>
      </c>
      <c r="L84" s="41"/>
    </row>
    <row r="85" spans="1:12" ht="15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77</v>
      </c>
      <c r="L85" s="41"/>
    </row>
    <row r="86" spans="1:12" ht="15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5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127</v>
      </c>
      <c r="L87" s="41">
        <v>124.66</v>
      </c>
    </row>
    <row r="88" spans="1:12" ht="15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5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>SUM(G82:G88)</f>
        <v>20.060000000000002</v>
      </c>
      <c r="H89" s="58">
        <f>SUM(H82:H88)</f>
        <v>19.97</v>
      </c>
      <c r="I89" s="58">
        <f>SUM(I82:I88)</f>
        <v>64.13</v>
      </c>
      <c r="J89" s="58">
        <f>SUM(J82:J88)</f>
        <v>516.94999999999993</v>
      </c>
      <c r="K89" s="59"/>
      <c r="L89" s="57">
        <f>SUM(L82:L88)</f>
        <v>124.66</v>
      </c>
    </row>
    <row r="90" spans="1:12" ht="15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2" t="s">
        <v>56</v>
      </c>
      <c r="F90" s="90">
        <v>60</v>
      </c>
      <c r="G90" s="93">
        <v>0.87</v>
      </c>
      <c r="H90" s="93">
        <v>0.06</v>
      </c>
      <c r="I90" s="110">
        <v>5.12</v>
      </c>
      <c r="J90" s="93">
        <v>24.44</v>
      </c>
      <c r="K90" s="94" t="s">
        <v>127</v>
      </c>
      <c r="L90" s="41"/>
    </row>
    <row r="91" spans="1:12" ht="15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5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5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5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5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5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124.66</v>
      </c>
    </row>
    <row r="97" spans="1:12" ht="15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5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5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>SUM(G90:G98)</f>
        <v>24.270000000000003</v>
      </c>
      <c r="H99" s="58">
        <f>SUM(H90:H98)</f>
        <v>23.72</v>
      </c>
      <c r="I99" s="58">
        <f>SUM(I90:I98)</f>
        <v>100.59</v>
      </c>
      <c r="J99" s="58">
        <f>SUM(J90:J98)</f>
        <v>709.8599999999999</v>
      </c>
      <c r="K99" s="59"/>
      <c r="L99" s="57">
        <f>SUM(L90:L98)</f>
        <v>124.66</v>
      </c>
    </row>
    <row r="100" spans="1:12" ht="15.75" customHeight="1" thickBot="1">
      <c r="A100" s="75">
        <f>A82</f>
        <v>1</v>
      </c>
      <c r="B100" s="76">
        <f>B82</f>
        <v>5</v>
      </c>
      <c r="C100" s="158" t="s">
        <v>4</v>
      </c>
      <c r="D100" s="159"/>
      <c r="E100" s="77"/>
      <c r="F100" s="78">
        <f>F89+F99</f>
        <v>1260</v>
      </c>
      <c r="G100" s="79">
        <f>G89+G99</f>
        <v>44.330000000000005</v>
      </c>
      <c r="H100" s="79">
        <f>H89+H99</f>
        <v>43.69</v>
      </c>
      <c r="I100" s="79">
        <f>I89+I99</f>
        <v>164.72</v>
      </c>
      <c r="J100" s="79">
        <f>J89+J99</f>
        <v>1226.81</v>
      </c>
      <c r="K100" s="78"/>
      <c r="L100" s="78">
        <f>L89+L99</f>
        <v>249.32</v>
      </c>
    </row>
    <row r="101" spans="1:12" ht="15">
      <c r="A101" s="21">
        <v>2</v>
      </c>
      <c r="B101" s="22">
        <v>1</v>
      </c>
      <c r="C101" s="23" t="s">
        <v>20</v>
      </c>
      <c r="D101" s="81" t="s">
        <v>21</v>
      </c>
      <c r="E101" s="25" t="s">
        <v>125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128</v>
      </c>
      <c r="L101" s="31"/>
    </row>
    <row r="102" spans="1:12" ht="15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79</v>
      </c>
      <c r="L102" s="41"/>
    </row>
    <row r="103" spans="1:12" ht="15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76</v>
      </c>
      <c r="L103" s="41"/>
    </row>
    <row r="104" spans="1:12" ht="15">
      <c r="A104" s="32"/>
      <c r="B104" s="33"/>
      <c r="C104" s="34"/>
      <c r="D104" s="69" t="s">
        <v>23</v>
      </c>
      <c r="E104" s="43" t="s">
        <v>92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77</v>
      </c>
      <c r="L104" s="41">
        <v>124.66</v>
      </c>
    </row>
    <row r="105" spans="1:12" ht="15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5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5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5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>SUM(G101:G107)</f>
        <v>20.079999999999998</v>
      </c>
      <c r="H108" s="58">
        <f>SUM(H101:H107)</f>
        <v>16.47</v>
      </c>
      <c r="I108" s="58">
        <f>SUM(I101:I107)</f>
        <v>75.08</v>
      </c>
      <c r="J108" s="58">
        <f>SUM(J101:J107)</f>
        <v>528.80999999999995</v>
      </c>
      <c r="K108" s="59"/>
      <c r="L108" s="57">
        <f>SUM(L101:L107)</f>
        <v>124.66</v>
      </c>
    </row>
    <row r="109" spans="1:12" ht="15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2" t="s">
        <v>155</v>
      </c>
      <c r="F109" s="117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3" t="s">
        <v>156</v>
      </c>
      <c r="L109" s="41"/>
    </row>
    <row r="110" spans="1:12" ht="15">
      <c r="A110" s="32"/>
      <c r="B110" s="33"/>
      <c r="C110" s="34"/>
      <c r="D110" s="69" t="s">
        <v>27</v>
      </c>
      <c r="E110" s="64" t="s">
        <v>105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5">
      <c r="A111" s="32"/>
      <c r="B111" s="33"/>
      <c r="C111" s="34"/>
      <c r="D111" s="69" t="s">
        <v>28</v>
      </c>
      <c r="E111" s="70" t="s">
        <v>88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5">
      <c r="A112" s="32"/>
      <c r="B112" s="33"/>
      <c r="C112" s="34"/>
      <c r="D112" s="69" t="s">
        <v>29</v>
      </c>
      <c r="E112" s="71" t="s">
        <v>107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5">
      <c r="A113" s="32"/>
      <c r="B113" s="33"/>
      <c r="C113" s="34"/>
      <c r="D113" s="69" t="s">
        <v>30</v>
      </c>
      <c r="E113" s="73" t="s">
        <v>95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5">
      <c r="A114" s="32"/>
      <c r="B114" s="33"/>
      <c r="C114" s="34"/>
      <c r="D114" s="69" t="s">
        <v>31</v>
      </c>
      <c r="E114" s="70" t="s">
        <v>92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5">
      <c r="A115" s="32"/>
      <c r="B115" s="33"/>
      <c r="C115" s="34"/>
      <c r="D115" s="69" t="s">
        <v>32</v>
      </c>
      <c r="E115" s="70" t="s">
        <v>104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124.66</v>
      </c>
    </row>
    <row r="116" spans="1:12" ht="15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5">
      <c r="A117" s="32"/>
      <c r="B117" s="33"/>
      <c r="C117" s="34"/>
      <c r="D117" s="51" t="s">
        <v>30</v>
      </c>
      <c r="E117" s="2" t="s">
        <v>145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129</v>
      </c>
      <c r="L117" s="41"/>
    </row>
    <row r="118" spans="1:12" ht="15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>SUM(G109:G117)</f>
        <v>22.09</v>
      </c>
      <c r="H118" s="58">
        <f>SUM(H109:H117)</f>
        <v>23.27</v>
      </c>
      <c r="I118" s="58">
        <f>SUM(I109:I117)</f>
        <v>121.53</v>
      </c>
      <c r="J118" s="58">
        <f>SUM(J109:J117)</f>
        <v>787.04000000000008</v>
      </c>
      <c r="K118" s="59"/>
      <c r="L118" s="57">
        <f>SUM(L109:L117)</f>
        <v>124.66</v>
      </c>
    </row>
    <row r="119" spans="1:12" ht="15.75" thickBot="1">
      <c r="A119" s="75">
        <f>A101</f>
        <v>2</v>
      </c>
      <c r="B119" s="76">
        <f>B101</f>
        <v>1</v>
      </c>
      <c r="C119" s="158" t="s">
        <v>4</v>
      </c>
      <c r="D119" s="159"/>
      <c r="E119" s="77"/>
      <c r="F119" s="78">
        <f>F108+F118</f>
        <v>1470</v>
      </c>
      <c r="G119" s="79">
        <f>G108+G118</f>
        <v>42.17</v>
      </c>
      <c r="H119" s="79">
        <f>H108+H118</f>
        <v>39.739999999999995</v>
      </c>
      <c r="I119" s="79">
        <f>I108+I118</f>
        <v>196.61</v>
      </c>
      <c r="J119" s="79">
        <f>J108+J118</f>
        <v>1315.85</v>
      </c>
      <c r="K119" s="78"/>
      <c r="L119" s="78">
        <f>L108+L118</f>
        <v>249.32</v>
      </c>
    </row>
    <row r="120" spans="1:12" ht="15">
      <c r="A120" s="80">
        <v>2</v>
      </c>
      <c r="B120" s="33">
        <v>2</v>
      </c>
      <c r="C120" s="23" t="s">
        <v>20</v>
      </c>
      <c r="D120" s="81" t="s">
        <v>21</v>
      </c>
      <c r="E120" s="118" t="s">
        <v>130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100</v>
      </c>
      <c r="L120" s="31"/>
    </row>
    <row r="121" spans="1:12" ht="15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5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84</v>
      </c>
      <c r="L122" s="41"/>
    </row>
    <row r="123" spans="1:12" ht="15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77</v>
      </c>
      <c r="L123" s="41"/>
    </row>
    <row r="124" spans="1:12" ht="15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5">
      <c r="A125" s="80"/>
      <c r="B125" s="33"/>
      <c r="C125" s="34"/>
      <c r="D125" s="87" t="s">
        <v>26</v>
      </c>
      <c r="E125" s="89" t="s">
        <v>131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132</v>
      </c>
      <c r="L125" s="41">
        <v>124.66</v>
      </c>
    </row>
    <row r="126" spans="1:12" ht="15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5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>SUM(G120:G126)</f>
        <v>15.95</v>
      </c>
      <c r="H127" s="58">
        <f>SUM(H120:H126)</f>
        <v>15.09</v>
      </c>
      <c r="I127" s="58">
        <f>SUM(I120:I126)</f>
        <v>81.510000000000005</v>
      </c>
      <c r="J127" s="58">
        <f>SUM(J120:J126)</f>
        <v>527.04999999999995</v>
      </c>
      <c r="K127" s="59"/>
      <c r="L127" s="57">
        <f>SUM(L120:L126)</f>
        <v>124.66</v>
      </c>
    </row>
    <row r="128" spans="1:12" ht="15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153</v>
      </c>
      <c r="F128" s="124">
        <v>60</v>
      </c>
      <c r="G128" s="125">
        <v>1</v>
      </c>
      <c r="H128" s="125">
        <v>3.6</v>
      </c>
      <c r="I128" s="125">
        <v>0.8</v>
      </c>
      <c r="J128" s="97">
        <v>39.700000000000003</v>
      </c>
      <c r="K128" s="53" t="s">
        <v>157</v>
      </c>
      <c r="L128" s="41"/>
    </row>
    <row r="129" spans="1:12" ht="15">
      <c r="A129" s="80"/>
      <c r="B129" s="33"/>
      <c r="C129" s="34"/>
      <c r="D129" s="69" t="s">
        <v>27</v>
      </c>
      <c r="E129" s="95" t="s">
        <v>133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5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5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5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5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5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5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41">
        <v>124.66</v>
      </c>
    </row>
    <row r="136" spans="1:12" ht="15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5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>SUM(G128:G136)</f>
        <v>22.880000000000003</v>
      </c>
      <c r="H137" s="58">
        <f>SUM(H128:H136)</f>
        <v>26.74</v>
      </c>
      <c r="I137" s="58">
        <f>SUM(I128:I136)</f>
        <v>95.740000000000009</v>
      </c>
      <c r="J137" s="58">
        <f>SUM(J128:J136)</f>
        <v>716.26</v>
      </c>
      <c r="K137" s="59"/>
      <c r="L137" s="57">
        <f>SUM(L128:L136)</f>
        <v>124.66</v>
      </c>
    </row>
    <row r="138" spans="1:12" ht="15.75" thickBot="1">
      <c r="A138" s="100">
        <f>A120</f>
        <v>2</v>
      </c>
      <c r="B138" s="100">
        <f>B120</f>
        <v>2</v>
      </c>
      <c r="C138" s="158" t="s">
        <v>4</v>
      </c>
      <c r="D138" s="159"/>
      <c r="E138" s="77"/>
      <c r="F138" s="78">
        <f>F127+F137</f>
        <v>1210</v>
      </c>
      <c r="G138" s="79">
        <f>G127+G137</f>
        <v>38.83</v>
      </c>
      <c r="H138" s="79">
        <f>H127+H137</f>
        <v>41.83</v>
      </c>
      <c r="I138" s="79">
        <f>I127+I137</f>
        <v>177.25</v>
      </c>
      <c r="J138" s="79">
        <f>J127+J137</f>
        <v>1243.31</v>
      </c>
      <c r="K138" s="78"/>
      <c r="L138" s="78">
        <f>L127+L137</f>
        <v>249.32</v>
      </c>
    </row>
    <row r="139" spans="1:12" ht="15">
      <c r="A139" s="21">
        <v>2</v>
      </c>
      <c r="B139" s="22">
        <v>3</v>
      </c>
      <c r="C139" s="23" t="s">
        <v>20</v>
      </c>
      <c r="D139" s="24" t="s">
        <v>21</v>
      </c>
      <c r="E139" s="126" t="s">
        <v>93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94</v>
      </c>
      <c r="L139" s="31"/>
    </row>
    <row r="140" spans="1:12" ht="15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5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>
      <c r="A142" s="32"/>
      <c r="B142" s="33"/>
      <c r="C142" s="34"/>
      <c r="D142" s="42" t="s">
        <v>23</v>
      </c>
      <c r="E142" s="70" t="s">
        <v>92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124.66</v>
      </c>
    </row>
    <row r="143" spans="1:12" ht="15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5">
      <c r="A144" s="32"/>
      <c r="B144" s="33"/>
      <c r="C144" s="34"/>
      <c r="D144" s="50" t="s">
        <v>26</v>
      </c>
      <c r="E144" s="154" t="s">
        <v>155</v>
      </c>
      <c r="F144" s="117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55" t="s">
        <v>156</v>
      </c>
      <c r="L144" s="41"/>
    </row>
    <row r="145" spans="1:12" ht="15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5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>SUM(G139:G145)</f>
        <v>14.9</v>
      </c>
      <c r="H146" s="58">
        <f>SUM(H139:H145)</f>
        <v>15.43</v>
      </c>
      <c r="I146" s="58">
        <f>SUM(I139:I145)</f>
        <v>87.06</v>
      </c>
      <c r="J146" s="58">
        <f>SUM(J139:J145)</f>
        <v>549.84999999999991</v>
      </c>
      <c r="K146" s="59"/>
      <c r="L146" s="57">
        <f>SUM(L139:L145)</f>
        <v>124.66</v>
      </c>
    </row>
    <row r="147" spans="1:12" ht="15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56" t="s">
        <v>149</v>
      </c>
      <c r="F147" s="132">
        <v>60</v>
      </c>
      <c r="G147" s="133">
        <v>0.48</v>
      </c>
      <c r="H147" s="133">
        <v>0.06</v>
      </c>
      <c r="I147" s="134">
        <v>1.02</v>
      </c>
      <c r="J147" s="133">
        <v>7.8</v>
      </c>
      <c r="K147" s="157" t="s">
        <v>158</v>
      </c>
      <c r="L147" s="41"/>
    </row>
    <row r="148" spans="1:12" ht="15">
      <c r="A148" s="32"/>
      <c r="B148" s="33"/>
      <c r="C148" s="34"/>
      <c r="D148" s="42" t="s">
        <v>27</v>
      </c>
      <c r="E148" s="136" t="s">
        <v>64</v>
      </c>
      <c r="F148" s="137">
        <v>200</v>
      </c>
      <c r="G148" s="138">
        <v>5.87</v>
      </c>
      <c r="H148" s="138">
        <v>8.2100000000000009</v>
      </c>
      <c r="I148" s="139">
        <v>14.86</v>
      </c>
      <c r="J148" s="138">
        <v>156.81</v>
      </c>
      <c r="K148" s="140" t="s">
        <v>82</v>
      </c>
      <c r="L148" s="41"/>
    </row>
    <row r="149" spans="1:12" ht="15">
      <c r="A149" s="32"/>
      <c r="B149" s="33"/>
      <c r="C149" s="34"/>
      <c r="D149" s="42" t="s">
        <v>28</v>
      </c>
      <c r="E149" s="136" t="s">
        <v>60</v>
      </c>
      <c r="F149" s="137">
        <v>150</v>
      </c>
      <c r="G149" s="138">
        <v>13</v>
      </c>
      <c r="H149" s="138">
        <v>14.64</v>
      </c>
      <c r="I149" s="139">
        <v>31.57</v>
      </c>
      <c r="J149" s="138">
        <v>310.04000000000002</v>
      </c>
      <c r="K149" s="140" t="s">
        <v>83</v>
      </c>
      <c r="L149" s="41"/>
    </row>
    <row r="150" spans="1:12" ht="15">
      <c r="A150" s="32"/>
      <c r="B150" s="33"/>
      <c r="C150" s="34"/>
      <c r="D150" s="42" t="s">
        <v>29</v>
      </c>
      <c r="E150" s="136"/>
      <c r="F150" s="137"/>
      <c r="G150" s="138"/>
      <c r="H150" s="138"/>
      <c r="I150" s="139"/>
      <c r="J150" s="138"/>
      <c r="K150" s="140"/>
      <c r="L150" s="41"/>
    </row>
    <row r="151" spans="1:12" ht="15">
      <c r="A151" s="32"/>
      <c r="B151" s="33"/>
      <c r="C151" s="34"/>
      <c r="D151" s="42" t="s">
        <v>30</v>
      </c>
      <c r="E151" s="136" t="s">
        <v>81</v>
      </c>
      <c r="F151" s="137">
        <v>200</v>
      </c>
      <c r="G151" s="138">
        <v>0.15</v>
      </c>
      <c r="H151" s="138">
        <v>0.04</v>
      </c>
      <c r="I151" s="139">
        <v>10.82</v>
      </c>
      <c r="J151" s="138">
        <v>44.22</v>
      </c>
      <c r="K151" s="140" t="s">
        <v>84</v>
      </c>
      <c r="L151" s="41"/>
    </row>
    <row r="152" spans="1:12" ht="15">
      <c r="A152" s="32"/>
      <c r="B152" s="33"/>
      <c r="C152" s="34"/>
      <c r="D152" s="42" t="s">
        <v>31</v>
      </c>
      <c r="E152" s="136" t="s">
        <v>55</v>
      </c>
      <c r="F152" s="137">
        <v>40</v>
      </c>
      <c r="G152" s="138">
        <v>3.16</v>
      </c>
      <c r="H152" s="138">
        <v>0.4</v>
      </c>
      <c r="I152" s="139">
        <v>19.32</v>
      </c>
      <c r="J152" s="138">
        <v>94</v>
      </c>
      <c r="K152" s="140" t="s">
        <v>77</v>
      </c>
      <c r="L152" s="41"/>
    </row>
    <row r="153" spans="1:12" ht="15">
      <c r="A153" s="32"/>
      <c r="B153" s="33"/>
      <c r="C153" s="34"/>
      <c r="D153" s="42" t="s">
        <v>32</v>
      </c>
      <c r="E153" s="136" t="s">
        <v>59</v>
      </c>
      <c r="F153" s="137">
        <v>50</v>
      </c>
      <c r="G153" s="138">
        <v>2.96</v>
      </c>
      <c r="H153" s="138">
        <v>0.57999999999999996</v>
      </c>
      <c r="I153" s="139">
        <v>19.350000000000001</v>
      </c>
      <c r="J153" s="138">
        <v>95.55</v>
      </c>
      <c r="K153" s="140" t="s">
        <v>78</v>
      </c>
      <c r="L153" s="41">
        <v>124.66</v>
      </c>
    </row>
    <row r="154" spans="1:12" ht="15">
      <c r="A154" s="32"/>
      <c r="B154" s="33"/>
      <c r="C154" s="34"/>
      <c r="D154" s="49" t="s">
        <v>24</v>
      </c>
      <c r="E154" s="131"/>
      <c r="F154" s="41"/>
      <c r="G154" s="52"/>
      <c r="H154" s="52"/>
      <c r="I154" s="52"/>
      <c r="J154" s="52"/>
      <c r="K154" s="53"/>
      <c r="L154" s="41"/>
    </row>
    <row r="155" spans="1:12" ht="15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5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>SUM(G147:G155)</f>
        <v>25.62</v>
      </c>
      <c r="H156" s="58">
        <f>SUM(H147:H155)</f>
        <v>23.93</v>
      </c>
      <c r="I156" s="58">
        <f>SUM(I147:I155)</f>
        <v>96.94</v>
      </c>
      <c r="J156" s="58">
        <f>SUM(J147:J155)</f>
        <v>708.42</v>
      </c>
      <c r="K156" s="59"/>
      <c r="L156" s="57">
        <f>SUM(L147:L155)</f>
        <v>124.66</v>
      </c>
    </row>
    <row r="157" spans="1:12" ht="15.75" thickBot="1">
      <c r="A157" s="75">
        <f>A139</f>
        <v>2</v>
      </c>
      <c r="B157" s="76">
        <f>B139</f>
        <v>3</v>
      </c>
      <c r="C157" s="158" t="s">
        <v>4</v>
      </c>
      <c r="D157" s="159"/>
      <c r="E157" s="77"/>
      <c r="F157" s="78">
        <f>F146+F156</f>
        <v>1200</v>
      </c>
      <c r="G157" s="79">
        <f>G146+G156</f>
        <v>40.520000000000003</v>
      </c>
      <c r="H157" s="79">
        <f>H146+H156</f>
        <v>39.36</v>
      </c>
      <c r="I157" s="79">
        <f>I146+I156</f>
        <v>184</v>
      </c>
      <c r="J157" s="79">
        <f>J146+J156</f>
        <v>1258.27</v>
      </c>
      <c r="K157" s="78"/>
      <c r="L157" s="78">
        <f>L146+L156</f>
        <v>249.32</v>
      </c>
    </row>
    <row r="158" spans="1:12" ht="15">
      <c r="A158" s="21">
        <v>2</v>
      </c>
      <c r="B158" s="22">
        <v>4</v>
      </c>
      <c r="C158" s="23" t="s">
        <v>20</v>
      </c>
      <c r="D158" s="81" t="s">
        <v>21</v>
      </c>
      <c r="E158" s="141" t="s">
        <v>88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89</v>
      </c>
      <c r="L158" s="31"/>
    </row>
    <row r="159" spans="1:12" ht="15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5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5">
      <c r="A161" s="32"/>
      <c r="B161" s="33"/>
      <c r="C161" s="34"/>
      <c r="D161" s="69" t="s">
        <v>23</v>
      </c>
      <c r="E161" s="43" t="s">
        <v>92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2" t="s">
        <v>77</v>
      </c>
      <c r="L161" s="41">
        <v>124.66</v>
      </c>
    </row>
    <row r="162" spans="1:12" ht="15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5">
      <c r="A163" s="32"/>
      <c r="B163" s="33"/>
      <c r="C163" s="34"/>
      <c r="D163" s="87" t="s">
        <v>30</v>
      </c>
      <c r="E163" s="2" t="s">
        <v>134</v>
      </c>
      <c r="F163" s="90">
        <v>200</v>
      </c>
      <c r="G163" s="143">
        <v>0.97</v>
      </c>
      <c r="H163" s="143">
        <v>0.19</v>
      </c>
      <c r="I163" s="143">
        <v>19.59</v>
      </c>
      <c r="J163" s="52">
        <v>83.42</v>
      </c>
      <c r="K163" s="94" t="s">
        <v>129</v>
      </c>
      <c r="L163" s="41"/>
    </row>
    <row r="164" spans="1:12" ht="15">
      <c r="A164" s="32"/>
      <c r="B164" s="33"/>
      <c r="C164" s="34"/>
      <c r="D164" s="151" t="s">
        <v>147</v>
      </c>
      <c r="E164" s="2" t="s">
        <v>122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124</v>
      </c>
      <c r="L164" s="41"/>
    </row>
    <row r="165" spans="1:12" ht="15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>SUM(G158:G164)</f>
        <v>20.069999999999997</v>
      </c>
      <c r="H165" s="58">
        <f>SUM(H158:H164)</f>
        <v>16.2</v>
      </c>
      <c r="I165" s="58">
        <f>SUM(I158:I164)</f>
        <v>86.81</v>
      </c>
      <c r="J165" s="58">
        <f>SUM(J158:J164)</f>
        <v>572.54999999999995</v>
      </c>
      <c r="K165" s="59"/>
      <c r="L165" s="57">
        <f>SUM(L158:L164)</f>
        <v>124.66</v>
      </c>
    </row>
    <row r="166" spans="1:12" ht="15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2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5" t="s">
        <v>42</v>
      </c>
      <c r="L166" s="41"/>
    </row>
    <row r="167" spans="1:12" ht="15">
      <c r="A167" s="32"/>
      <c r="B167" s="33"/>
      <c r="C167" s="34"/>
      <c r="D167" s="42" t="s">
        <v>27</v>
      </c>
      <c r="E167" s="136" t="s">
        <v>62</v>
      </c>
      <c r="F167" s="137">
        <v>200</v>
      </c>
      <c r="G167" s="138">
        <v>2.5499999999999998</v>
      </c>
      <c r="H167" s="138">
        <v>7.92</v>
      </c>
      <c r="I167" s="139">
        <v>10.45</v>
      </c>
      <c r="J167" s="138">
        <v>123.28</v>
      </c>
      <c r="K167" s="140" t="s">
        <v>47</v>
      </c>
      <c r="L167" s="41"/>
    </row>
    <row r="168" spans="1:12" ht="15">
      <c r="A168" s="32"/>
      <c r="B168" s="33"/>
      <c r="C168" s="34"/>
      <c r="D168" s="42" t="s">
        <v>28</v>
      </c>
      <c r="E168" s="136" t="s">
        <v>86</v>
      </c>
      <c r="F168" s="137">
        <v>200</v>
      </c>
      <c r="G168" s="138">
        <v>15.36</v>
      </c>
      <c r="H168" s="138">
        <v>17.89</v>
      </c>
      <c r="I168" s="139">
        <v>52.93</v>
      </c>
      <c r="J168" s="138">
        <v>430.97</v>
      </c>
      <c r="K168" s="140" t="s">
        <v>85</v>
      </c>
      <c r="L168" s="41"/>
    </row>
    <row r="169" spans="1:12" ht="15">
      <c r="A169" s="32"/>
      <c r="B169" s="33"/>
      <c r="C169" s="34"/>
      <c r="D169" s="42" t="s">
        <v>29</v>
      </c>
      <c r="E169" s="136"/>
      <c r="F169" s="137"/>
      <c r="G169" s="138"/>
      <c r="H169" s="138"/>
      <c r="I169" s="139"/>
      <c r="J169" s="138"/>
      <c r="K169" s="140"/>
      <c r="L169" s="41"/>
    </row>
    <row r="170" spans="1:12" ht="15">
      <c r="A170" s="32"/>
      <c r="B170" s="33"/>
      <c r="C170" s="34"/>
      <c r="D170" s="42" t="s">
        <v>30</v>
      </c>
      <c r="E170" s="136" t="s">
        <v>58</v>
      </c>
      <c r="F170" s="137">
        <v>200</v>
      </c>
      <c r="G170" s="138">
        <v>0.01</v>
      </c>
      <c r="H170" s="138">
        <v>0</v>
      </c>
      <c r="I170" s="139">
        <v>10.71</v>
      </c>
      <c r="J170" s="138">
        <v>42.81</v>
      </c>
      <c r="K170" s="140" t="s">
        <v>43</v>
      </c>
      <c r="L170" s="41"/>
    </row>
    <row r="171" spans="1:12" ht="15">
      <c r="A171" s="32"/>
      <c r="B171" s="33"/>
      <c r="C171" s="34"/>
      <c r="D171" s="42" t="s">
        <v>31</v>
      </c>
      <c r="E171" s="136" t="s">
        <v>55</v>
      </c>
      <c r="F171" s="137">
        <v>20</v>
      </c>
      <c r="G171" s="138">
        <v>1.58</v>
      </c>
      <c r="H171" s="138">
        <v>0.2</v>
      </c>
      <c r="I171" s="139">
        <v>9.66</v>
      </c>
      <c r="J171" s="138">
        <v>47.3</v>
      </c>
      <c r="K171" s="140" t="s">
        <v>41</v>
      </c>
      <c r="L171" s="41"/>
    </row>
    <row r="172" spans="1:12" ht="15">
      <c r="A172" s="32"/>
      <c r="B172" s="33"/>
      <c r="C172" s="34"/>
      <c r="D172" s="42" t="s">
        <v>32</v>
      </c>
      <c r="E172" s="136" t="s">
        <v>59</v>
      </c>
      <c r="F172" s="137">
        <v>30</v>
      </c>
      <c r="G172" s="138">
        <v>1.78</v>
      </c>
      <c r="H172" s="138">
        <v>0.35</v>
      </c>
      <c r="I172" s="139">
        <v>11.61</v>
      </c>
      <c r="J172" s="138">
        <v>57.33</v>
      </c>
      <c r="K172" s="140" t="s">
        <v>44</v>
      </c>
      <c r="L172" s="41">
        <v>124.66</v>
      </c>
    </row>
    <row r="173" spans="1:12" ht="15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5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5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>SUM(G166:G174)</f>
        <v>22.150000000000006</v>
      </c>
      <c r="H175" s="58">
        <f>SUM(H166:H174)</f>
        <v>26.42</v>
      </c>
      <c r="I175" s="58">
        <f>SUM(I166:I174)</f>
        <v>100.48</v>
      </c>
      <c r="J175" s="58">
        <f>SUM(J166:J174)</f>
        <v>726.13</v>
      </c>
      <c r="K175" s="59"/>
      <c r="L175" s="57">
        <f>SUM(L166:L174)</f>
        <v>124.66</v>
      </c>
    </row>
    <row r="176" spans="1:12" ht="15.75" thickBot="1">
      <c r="A176" s="75">
        <f>A158</f>
        <v>2</v>
      </c>
      <c r="B176" s="76">
        <f>B158</f>
        <v>4</v>
      </c>
      <c r="C176" s="158" t="s">
        <v>4</v>
      </c>
      <c r="D176" s="159"/>
      <c r="E176" s="77"/>
      <c r="F176" s="78">
        <f>F165+F175</f>
        <v>1390</v>
      </c>
      <c r="G176" s="79">
        <f>G165+G175</f>
        <v>42.22</v>
      </c>
      <c r="H176" s="79">
        <f>H165+H175</f>
        <v>42.620000000000005</v>
      </c>
      <c r="I176" s="79">
        <f>I165+I175</f>
        <v>187.29000000000002</v>
      </c>
      <c r="J176" s="79">
        <f>J165+J175</f>
        <v>1298.6799999999998</v>
      </c>
      <c r="K176" s="78"/>
      <c r="L176" s="78">
        <f>L165+L175</f>
        <v>249.32</v>
      </c>
    </row>
    <row r="177" spans="1:12" ht="15.75" thickBot="1">
      <c r="A177" s="21">
        <v>2</v>
      </c>
      <c r="B177" s="22">
        <v>5</v>
      </c>
      <c r="C177" s="23" t="s">
        <v>20</v>
      </c>
      <c r="D177" s="81" t="s">
        <v>21</v>
      </c>
      <c r="E177" s="95" t="s">
        <v>136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5">
      <c r="A178" s="32"/>
      <c r="B178" s="33"/>
      <c r="C178" s="34"/>
      <c r="D178" s="81" t="s">
        <v>21</v>
      </c>
      <c r="E178" s="95" t="s">
        <v>135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137</v>
      </c>
      <c r="L178" s="41"/>
    </row>
    <row r="179" spans="1:12" ht="15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5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124.66</v>
      </c>
    </row>
    <row r="181" spans="1:12" ht="15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5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5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>SUM(G177:G183)</f>
        <v>15.98</v>
      </c>
      <c r="H184" s="58">
        <f>SUM(H177:H183)</f>
        <v>16.39</v>
      </c>
      <c r="I184" s="58">
        <f>SUM(I177:I183)</f>
        <v>83.31</v>
      </c>
      <c r="J184" s="58">
        <f>SUM(J177:J183)</f>
        <v>545.13</v>
      </c>
      <c r="K184" s="59"/>
      <c r="L184" s="57">
        <f>SUM(L177:L183)</f>
        <v>124.66</v>
      </c>
    </row>
    <row r="185" spans="1:12" ht="15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4" t="s">
        <v>155</v>
      </c>
      <c r="F185" s="117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55" t="s">
        <v>156</v>
      </c>
      <c r="L185" s="41"/>
    </row>
    <row r="186" spans="1:12" ht="15">
      <c r="A186" s="32"/>
      <c r="B186" s="33"/>
      <c r="C186" s="34"/>
      <c r="D186" s="42" t="s">
        <v>27</v>
      </c>
      <c r="E186" s="70" t="s">
        <v>109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140</v>
      </c>
      <c r="L186" s="41"/>
    </row>
    <row r="187" spans="1:12" ht="30">
      <c r="A187" s="32"/>
      <c r="B187" s="33"/>
      <c r="C187" s="34"/>
      <c r="D187" s="42" t="s">
        <v>28</v>
      </c>
      <c r="E187" s="70" t="s">
        <v>138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141</v>
      </c>
      <c r="L187" s="41"/>
    </row>
    <row r="188" spans="1:12" ht="30">
      <c r="A188" s="32"/>
      <c r="B188" s="33"/>
      <c r="C188" s="34"/>
      <c r="D188" s="42" t="s">
        <v>51</v>
      </c>
      <c r="E188" s="36" t="s">
        <v>139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144</v>
      </c>
      <c r="L188" s="41"/>
    </row>
    <row r="189" spans="1:12" ht="15">
      <c r="A189" s="32"/>
      <c r="B189" s="33"/>
      <c r="C189" s="34"/>
      <c r="D189" s="42" t="s">
        <v>31</v>
      </c>
      <c r="E189" s="73" t="s">
        <v>92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5" t="s">
        <v>77</v>
      </c>
      <c r="L189" s="41"/>
    </row>
    <row r="190" spans="1:12" ht="15">
      <c r="A190" s="32"/>
      <c r="B190" s="33"/>
      <c r="C190" s="34"/>
      <c r="D190" s="42" t="s">
        <v>32</v>
      </c>
      <c r="E190" s="70" t="s">
        <v>92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143</v>
      </c>
      <c r="L190" s="41"/>
    </row>
    <row r="191" spans="1:12" ht="15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5">
      <c r="A192" s="32"/>
      <c r="B192" s="33"/>
      <c r="C192" s="34"/>
      <c r="D192" s="49" t="s">
        <v>24</v>
      </c>
      <c r="E192" s="131"/>
      <c r="F192" s="132"/>
      <c r="G192" s="133">
        <v>0.09</v>
      </c>
      <c r="H192" s="133">
        <v>0.02</v>
      </c>
      <c r="I192" s="134">
        <v>9.6</v>
      </c>
      <c r="J192" s="133">
        <v>38.32</v>
      </c>
      <c r="K192" s="135" t="s">
        <v>142</v>
      </c>
      <c r="L192" s="41"/>
    </row>
    <row r="193" spans="1:12" ht="15">
      <c r="A193" s="32"/>
      <c r="B193" s="33"/>
      <c r="C193" s="34"/>
      <c r="D193" s="42" t="s">
        <v>30</v>
      </c>
      <c r="E193" s="73" t="s">
        <v>91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5" t="s">
        <v>76</v>
      </c>
      <c r="L193" s="41">
        <v>124.66</v>
      </c>
    </row>
    <row r="194" spans="1:12" ht="15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>SUM(G185:G193)</f>
        <v>23.44</v>
      </c>
      <c r="H194" s="58">
        <f>SUM(H185:H193)</f>
        <v>26.51</v>
      </c>
      <c r="I194" s="58">
        <f>SUM(I185:I193)</f>
        <v>128.38</v>
      </c>
      <c r="J194" s="58">
        <f>SUM(J185:J193)</f>
        <v>848.10000000000014</v>
      </c>
      <c r="K194" s="59"/>
      <c r="L194" s="57">
        <f>SUM(L185:L193)</f>
        <v>124.66</v>
      </c>
    </row>
    <row r="195" spans="1:12" ht="15">
      <c r="A195" s="75">
        <f>A177</f>
        <v>2</v>
      </c>
      <c r="B195" s="76">
        <f>B177</f>
        <v>5</v>
      </c>
      <c r="C195" s="158" t="s">
        <v>4</v>
      </c>
      <c r="D195" s="159"/>
      <c r="E195" s="77"/>
      <c r="F195" s="78">
        <f>F184+F194</f>
        <v>1240</v>
      </c>
      <c r="G195" s="79">
        <f>G184+G194</f>
        <v>39.42</v>
      </c>
      <c r="H195" s="79">
        <f>H184+H194</f>
        <v>42.900000000000006</v>
      </c>
      <c r="I195" s="79">
        <f>I184+I194</f>
        <v>211.69</v>
      </c>
      <c r="J195" s="79">
        <f>J184+J194</f>
        <v>1393.23</v>
      </c>
      <c r="K195" s="78"/>
      <c r="L195" s="78">
        <f>L184+L194</f>
        <v>249.32</v>
      </c>
    </row>
    <row r="196" spans="1:12">
      <c r="A196" s="146"/>
      <c r="B196" s="147"/>
      <c r="C196" s="160" t="s">
        <v>5</v>
      </c>
      <c r="D196" s="160"/>
      <c r="E196" s="160"/>
      <c r="F196" s="148">
        <f>(F24+F43+F62+F81+F100+F119+F138+F157+F176+F195)/(IF(F24=0,0,1)+IF(F43=0,0,1)+IF(F62=0,0,1)+IF(F81=0,0,1)+IF(F100=0,0,1)+IF(F119=0,0,1)+IF(F138=0,0,1)+IF(F157=0,0,1)+IF(F176=0,0,1)+IF(F195=0,0,1))</f>
        <v>1299</v>
      </c>
      <c r="G196" s="149">
        <f>(G24+G43+G62+G81+G100+G119+G138+G157+G176+G195)/(IF(G24=0,0,1)+IF(G43=0,0,1)+IF(G62=0,0,1)+IF(G81=0,0,1)+IF(G100=0,0,1)+IF(G119=0,0,1)+IF(G138=0,0,1)+IF(G157=0,0,1)+IF(G176=0,0,1)+IF(G195=0,0,1))</f>
        <v>41.002000000000002</v>
      </c>
      <c r="H196" s="149">
        <f>(H24+H43+H62+H81+H100+H119+H138+H157+H176+H195)/(IF(H24=0,0,1)+IF(H43=0,0,1)+IF(H62=0,0,1)+IF(H81=0,0,1)+IF(H100=0,0,1)+IF(H119=0,0,1)+IF(H138=0,0,1)+IF(H157=0,0,1)+IF(H176=0,0,1)+IF(H195=0,0,1))</f>
        <v>41.271000000000001</v>
      </c>
      <c r="I196" s="149">
        <f>(I24+I43+I62+I81+I100+I119+I138+I157+I176+I195)/(IF(I24=0,0,1)+IF(I43=0,0,1)+IF(I62=0,0,1)+IF(I81=0,0,1)+IF(I100=0,0,1)+IF(I119=0,0,1)+IF(I138=0,0,1)+IF(I157=0,0,1)+IF(I176=0,0,1)+IF(I195=0,0,1))</f>
        <v>183.32900000000001</v>
      </c>
      <c r="J196" s="149">
        <f>(J24+J43+J62+J81+J100+J119+J138+J157+J176+J195)/(IF(J24=0,0,1)+IF(J43=0,0,1)+IF(J62=0,0,1)+IF(J81=0,0,1)+IF(J100=0,0,1)+IF(J119=0,0,1)+IF(J138=0,0,1)+IF(J157=0,0,1)+IF(J176=0,0,1)+IF(J195=0,0,1))</f>
        <v>1271.712</v>
      </c>
      <c r="K196" s="150"/>
      <c r="L196" s="150">
        <f>(L24+L43+L62+L81+L100+L119+L138+L157+L176+L195)/(IF(L24=0,0,1)+IF(L43=0,0,1)+IF(L62=0,0,1)+IF(L81=0,0,1)+IF(L100=0,0,1)+IF(L119=0,0,1)+IF(L138=0,0,1)+IF(L157=0,0,1)+IF(L176=0,0,1)+IF(L195=0,0,1))</f>
        <v>249.32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</cp:lastModifiedBy>
  <cp:lastPrinted>2025-01-12T09:13:30Z</cp:lastPrinted>
  <dcterms:created xsi:type="dcterms:W3CDTF">2022-05-16T14:23:56Z</dcterms:created>
  <dcterms:modified xsi:type="dcterms:W3CDTF">2026-01-12T11:30:51Z</dcterms:modified>
</cp:coreProperties>
</file>